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ollheimshytter\OneDrive_2022-02-02\Delt mappe_kopier\Filer opplastet etter møte 14.1.22\"/>
    </mc:Choice>
  </mc:AlternateContent>
  <xr:revisionPtr revIDLastSave="0" documentId="13_ncr:1_{91A23F3A-0AD1-4612-B438-014168C0E200}" xr6:coauthVersionLast="47" xr6:coauthVersionMax="47" xr10:uidLastSave="{00000000-0000-0000-0000-000000000000}"/>
  <bookViews>
    <workbookView xWindow="-120" yWindow="-120" windowWidth="29040" windowHeight="17520" xr2:uid="{0977C870-6944-44F7-9ADA-9A4F92846E5C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12" i="1"/>
  <c r="F6" i="1"/>
  <c r="F5" i="1"/>
  <c r="F4" i="1"/>
  <c r="D28" i="1"/>
  <c r="D27" i="1"/>
  <c r="D26" i="1"/>
  <c r="D25" i="1"/>
  <c r="D24" i="1"/>
  <c r="D23" i="1"/>
  <c r="D22" i="1"/>
  <c r="D20" i="1"/>
  <c r="D19" i="1"/>
  <c r="D18" i="1"/>
  <c r="D17" i="1"/>
  <c r="D16" i="1"/>
  <c r="D15" i="1"/>
  <c r="D14" i="1"/>
  <c r="D11" i="1"/>
  <c r="D10" i="1"/>
  <c r="D9" i="1"/>
  <c r="D8" i="1"/>
  <c r="D7" i="1"/>
  <c r="D6" i="1"/>
  <c r="D5" i="1"/>
  <c r="D4" i="1"/>
  <c r="C28" i="1"/>
  <c r="F28" i="1" s="1"/>
  <c r="C27" i="1"/>
  <c r="F27" i="1" s="1"/>
  <c r="C26" i="1"/>
  <c r="F26" i="1" s="1"/>
  <c r="C25" i="1"/>
  <c r="F25" i="1" s="1"/>
  <c r="C24" i="1"/>
  <c r="F24" i="1" s="1"/>
  <c r="C23" i="1"/>
  <c r="F23" i="1" s="1"/>
  <c r="C22" i="1"/>
  <c r="F22" i="1" s="1"/>
  <c r="C20" i="1"/>
  <c r="F20" i="1" s="1"/>
  <c r="C19" i="1"/>
  <c r="F19" i="1" s="1"/>
  <c r="C18" i="1"/>
  <c r="F18" i="1" s="1"/>
  <c r="C17" i="1"/>
  <c r="F17" i="1" s="1"/>
  <c r="C16" i="1"/>
  <c r="F16" i="1" s="1"/>
  <c r="C15" i="1"/>
  <c r="F15" i="1" s="1"/>
  <c r="C14" i="1"/>
  <c r="F14" i="1" s="1"/>
  <c r="C11" i="1"/>
  <c r="F11" i="1" s="1"/>
  <c r="C10" i="1"/>
  <c r="F10" i="1" s="1"/>
  <c r="C9" i="1"/>
  <c r="F9" i="1" s="1"/>
  <c r="C8" i="1"/>
  <c r="F8" i="1" s="1"/>
  <c r="C7" i="1"/>
  <c r="F7" i="1" s="1"/>
  <c r="C6" i="1"/>
  <c r="C5" i="1"/>
  <c r="C4" i="1"/>
</calcChain>
</file>

<file path=xl/sharedStrings.xml><?xml version="1.0" encoding="utf-8"?>
<sst xmlns="http://schemas.openxmlformats.org/spreadsheetml/2006/main" count="64" uniqueCount="20">
  <si>
    <t>Tomt nr.</t>
  </si>
  <si>
    <t>Ca kv.m tomteareal</t>
  </si>
  <si>
    <t>Kjøpesum</t>
  </si>
  <si>
    <t>Kjøpesum inkl omkostninger</t>
  </si>
  <si>
    <t>Status</t>
  </si>
  <si>
    <t>19A</t>
  </si>
  <si>
    <t>111A</t>
  </si>
  <si>
    <t>111B</t>
  </si>
  <si>
    <t>122A</t>
  </si>
  <si>
    <t>125A</t>
  </si>
  <si>
    <t>125B</t>
  </si>
  <si>
    <t>122B</t>
  </si>
  <si>
    <t>* Oppmålings- og fradelingsgebyr til Rindal kommune, samt tinglysningsgebyr for målebrev, vegrett og skjøte. Sum oppgis med forbehold om prisendringer.</t>
  </si>
  <si>
    <t>Ledig</t>
  </si>
  <si>
    <t>Solgt</t>
  </si>
  <si>
    <t>Prisliste pr 01.01.22</t>
  </si>
  <si>
    <t xml:space="preserve">** Dokumentavgift til staten utgjør 2,5% av kjøpesum. </t>
  </si>
  <si>
    <t>ca 1000 kv.m</t>
  </si>
  <si>
    <t>Dokument- avgift**</t>
  </si>
  <si>
    <t>Om- kostninger*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</si>
</sst>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6"/>
      <color theme="1"/>
      <name val="Amasis MT Pro Black"/>
      <family val="1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2" borderId="4" applyNumberFormat="0" applyAlignment="0" applyProtection="0"/>
  </cellStyleXfs>
  <cellXfs count="10">
    <xf numFmtId="0" fontId="0" fillId="0" borderId="0" xfId="0"/>
    <xf numFmtId="0" fontId="1" fillId="0" borderId="0" xfId="0" applyFont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4" fontId="0" fillId="0" borderId="1" xfId="1" applyNumberFormat="1" applyFont="1" applyBorder="1"/>
    <xf numFmtId="164" fontId="0" fillId="0" borderId="1" xfId="1" applyNumberFormat="1" applyFont="1" applyBorder="1" applyAlignment="1"/>
    <xf numFmtId="16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2" borderId="4" xfId="2"/>
  </cellXfs>
  <cellStyles count="3">
    <cellStyle name="Beregning" xfId="2" builtinId="22"/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34F9F-01FE-4A21-ADB1-12519E61692B}">
  <sheetPr>
    <pageSetUpPr fitToPage="1"/>
  </sheetPr>
  <dimension ref="A1:G31"/>
  <sheetViews>
    <sheetView tabSelected="1" workbookViewId="0">
      <selection activeCell="H32" sqref="H32"/>
    </sheetView>
  </sheetViews>
  <sheetFormatPr baseColWidth="10" defaultRowHeight="15" x14ac:dyDescent="0.25"/>
  <cols>
    <col min="1" max="1" width="7.42578125" customWidth="1"/>
    <col min="2" max="2" width="15.85546875" customWidth="1"/>
    <col min="3" max="3" width="10.140625" bestFit="1" customWidth="1"/>
    <col min="4" max="4" width="10.42578125" bestFit="1" customWidth="1"/>
    <col min="6" max="6" width="12.140625" bestFit="1" customWidth="1"/>
  </cols>
  <sheetData>
    <row r="1" spans="1:7" ht="20.25" x14ac:dyDescent="0.3">
      <c r="A1" s="1" t="s">
        <v>15</v>
      </c>
    </row>
    <row r="2" spans="1:7" ht="15.75" thickBot="1" x14ac:dyDescent="0.3"/>
    <row r="3" spans="1:7" ht="28.9" customHeight="1" x14ac:dyDescent="0.25">
      <c r="A3" s="2" t="s">
        <v>0</v>
      </c>
      <c r="B3" s="3" t="s">
        <v>1</v>
      </c>
      <c r="C3" s="3" t="s">
        <v>18</v>
      </c>
      <c r="D3" s="3" t="s">
        <v>19</v>
      </c>
      <c r="E3" s="3" t="s">
        <v>2</v>
      </c>
      <c r="F3" s="3" t="s">
        <v>3</v>
      </c>
      <c r="G3" s="3" t="s">
        <v>4</v>
      </c>
    </row>
    <row r="4" spans="1:7" x14ac:dyDescent="0.25">
      <c r="A4" s="7">
        <v>11</v>
      </c>
      <c r="B4" s="7" t="s">
        <v>17</v>
      </c>
      <c r="C4" s="4">
        <f>+E4*2.5%</f>
        <v>16250</v>
      </c>
      <c r="D4" s="4">
        <f>22700+585+585+585+1200</f>
        <v>25655</v>
      </c>
      <c r="E4" s="4">
        <v>650000</v>
      </c>
      <c r="F4" s="6">
        <f>+C4+D4+E4</f>
        <v>691905</v>
      </c>
      <c r="G4" s="7" t="s">
        <v>13</v>
      </c>
    </row>
    <row r="5" spans="1:7" x14ac:dyDescent="0.25">
      <c r="A5" s="7">
        <v>17</v>
      </c>
      <c r="B5" s="7" t="s">
        <v>17</v>
      </c>
      <c r="C5" s="4">
        <f t="shared" ref="C5:C28" si="0">+E5*2.5%</f>
        <v>12500</v>
      </c>
      <c r="D5" s="4">
        <f t="shared" ref="D5:D28" si="1">22700+585+585+585+1200</f>
        <v>25655</v>
      </c>
      <c r="E5" s="4">
        <v>500000</v>
      </c>
      <c r="F5" s="6">
        <f t="shared" ref="F5:F28" si="2">+C5+D5+E5</f>
        <v>538155</v>
      </c>
      <c r="G5" s="7" t="s">
        <v>13</v>
      </c>
    </row>
    <row r="6" spans="1:7" x14ac:dyDescent="0.25">
      <c r="A6" s="7" t="s">
        <v>5</v>
      </c>
      <c r="B6" s="7" t="s">
        <v>17</v>
      </c>
      <c r="C6" s="4">
        <f t="shared" si="0"/>
        <v>16250</v>
      </c>
      <c r="D6" s="4">
        <f t="shared" si="1"/>
        <v>25655</v>
      </c>
      <c r="E6" s="4">
        <v>650000</v>
      </c>
      <c r="F6" s="6">
        <f t="shared" si="2"/>
        <v>691905</v>
      </c>
      <c r="G6" s="7" t="s">
        <v>13</v>
      </c>
    </row>
    <row r="7" spans="1:7" x14ac:dyDescent="0.25">
      <c r="A7" s="7">
        <v>35</v>
      </c>
      <c r="B7" s="7" t="s">
        <v>17</v>
      </c>
      <c r="C7" s="4">
        <f t="shared" si="0"/>
        <v>17500</v>
      </c>
      <c r="D7" s="4">
        <f t="shared" si="1"/>
        <v>25655</v>
      </c>
      <c r="E7" s="4">
        <v>700000</v>
      </c>
      <c r="F7" s="6">
        <f t="shared" si="2"/>
        <v>743155</v>
      </c>
      <c r="G7" s="7" t="s">
        <v>13</v>
      </c>
    </row>
    <row r="8" spans="1:7" x14ac:dyDescent="0.25">
      <c r="A8" s="7">
        <v>36</v>
      </c>
      <c r="B8" s="7" t="s">
        <v>17</v>
      </c>
      <c r="C8" s="4">
        <f t="shared" si="0"/>
        <v>18750</v>
      </c>
      <c r="D8" s="4">
        <f t="shared" si="1"/>
        <v>25655</v>
      </c>
      <c r="E8" s="4">
        <v>750000</v>
      </c>
      <c r="F8" s="6">
        <f t="shared" si="2"/>
        <v>794405</v>
      </c>
      <c r="G8" s="7" t="s">
        <v>13</v>
      </c>
    </row>
    <row r="9" spans="1:7" x14ac:dyDescent="0.25">
      <c r="A9" s="7">
        <v>37</v>
      </c>
      <c r="B9" s="7" t="s">
        <v>17</v>
      </c>
      <c r="C9" s="4">
        <f t="shared" si="0"/>
        <v>17500</v>
      </c>
      <c r="D9" s="4">
        <f t="shared" si="1"/>
        <v>25655</v>
      </c>
      <c r="E9" s="4">
        <v>700000</v>
      </c>
      <c r="F9" s="6">
        <f t="shared" si="2"/>
        <v>743155</v>
      </c>
      <c r="G9" s="7" t="s">
        <v>13</v>
      </c>
    </row>
    <row r="10" spans="1:7" x14ac:dyDescent="0.25">
      <c r="A10" s="7" t="s">
        <v>6</v>
      </c>
      <c r="B10" s="7" t="s">
        <v>17</v>
      </c>
      <c r="C10" s="4">
        <f t="shared" si="0"/>
        <v>17500</v>
      </c>
      <c r="D10" s="4">
        <f t="shared" si="1"/>
        <v>25655</v>
      </c>
      <c r="E10" s="4">
        <v>700000</v>
      </c>
      <c r="F10" s="6">
        <f t="shared" si="2"/>
        <v>743155</v>
      </c>
      <c r="G10" s="7" t="s">
        <v>13</v>
      </c>
    </row>
    <row r="11" spans="1:7" x14ac:dyDescent="0.25">
      <c r="A11" s="7" t="s">
        <v>7</v>
      </c>
      <c r="B11" s="7" t="s">
        <v>17</v>
      </c>
      <c r="C11" s="4">
        <f t="shared" si="0"/>
        <v>17500</v>
      </c>
      <c r="D11" s="4">
        <f t="shared" si="1"/>
        <v>25655</v>
      </c>
      <c r="E11" s="4">
        <v>700000</v>
      </c>
      <c r="F11" s="6">
        <f t="shared" si="2"/>
        <v>743155</v>
      </c>
      <c r="G11" s="7" t="s">
        <v>13</v>
      </c>
    </row>
    <row r="12" spans="1:7" x14ac:dyDescent="0.25">
      <c r="A12" s="8">
        <v>112</v>
      </c>
      <c r="B12" s="7"/>
      <c r="C12" s="4"/>
      <c r="D12" s="4"/>
      <c r="E12" s="4"/>
      <c r="F12" s="6">
        <f t="shared" si="2"/>
        <v>0</v>
      </c>
      <c r="G12" s="7" t="s">
        <v>14</v>
      </c>
    </row>
    <row r="13" spans="1:7" x14ac:dyDescent="0.25">
      <c r="A13" s="7">
        <v>114</v>
      </c>
      <c r="B13" s="7"/>
      <c r="C13" s="4"/>
      <c r="D13" s="4"/>
      <c r="E13" s="4"/>
      <c r="F13" s="6">
        <f t="shared" si="2"/>
        <v>0</v>
      </c>
      <c r="G13" s="7" t="s">
        <v>14</v>
      </c>
    </row>
    <row r="14" spans="1:7" x14ac:dyDescent="0.25">
      <c r="A14" s="7">
        <v>115</v>
      </c>
      <c r="B14" s="7" t="s">
        <v>17</v>
      </c>
      <c r="C14" s="4">
        <f t="shared" si="0"/>
        <v>17500</v>
      </c>
      <c r="D14" s="4">
        <f t="shared" si="1"/>
        <v>25655</v>
      </c>
      <c r="E14" s="4">
        <v>700000</v>
      </c>
      <c r="F14" s="6">
        <f t="shared" si="2"/>
        <v>743155</v>
      </c>
      <c r="G14" s="7" t="s">
        <v>13</v>
      </c>
    </row>
    <row r="15" spans="1:7" x14ac:dyDescent="0.25">
      <c r="A15" s="7">
        <v>116</v>
      </c>
      <c r="B15" s="7" t="s">
        <v>17</v>
      </c>
      <c r="C15" s="4">
        <f t="shared" si="0"/>
        <v>17500</v>
      </c>
      <c r="D15" s="4">
        <f t="shared" si="1"/>
        <v>25655</v>
      </c>
      <c r="E15" s="4">
        <v>700000</v>
      </c>
      <c r="F15" s="6">
        <f t="shared" si="2"/>
        <v>743155</v>
      </c>
      <c r="G15" s="7" t="s">
        <v>13</v>
      </c>
    </row>
    <row r="16" spans="1:7" x14ac:dyDescent="0.25">
      <c r="A16" s="7">
        <v>117</v>
      </c>
      <c r="B16" s="7" t="s">
        <v>17</v>
      </c>
      <c r="C16" s="4">
        <f t="shared" si="0"/>
        <v>17500</v>
      </c>
      <c r="D16" s="4">
        <f t="shared" si="1"/>
        <v>25655</v>
      </c>
      <c r="E16" s="4">
        <v>700000</v>
      </c>
      <c r="F16" s="6">
        <f t="shared" si="2"/>
        <v>743155</v>
      </c>
      <c r="G16" s="7" t="s">
        <v>13</v>
      </c>
    </row>
    <row r="17" spans="1:7" x14ac:dyDescent="0.25">
      <c r="A17" s="7">
        <v>118</v>
      </c>
      <c r="B17" s="7" t="s">
        <v>17</v>
      </c>
      <c r="C17" s="4">
        <f t="shared" si="0"/>
        <v>17500</v>
      </c>
      <c r="D17" s="4">
        <f t="shared" si="1"/>
        <v>25655</v>
      </c>
      <c r="E17" s="4">
        <v>700000</v>
      </c>
      <c r="F17" s="6">
        <f t="shared" si="2"/>
        <v>743155</v>
      </c>
      <c r="G17" s="7" t="s">
        <v>13</v>
      </c>
    </row>
    <row r="18" spans="1:7" x14ac:dyDescent="0.25">
      <c r="A18" s="7">
        <v>119</v>
      </c>
      <c r="B18" s="7" t="s">
        <v>17</v>
      </c>
      <c r="C18" s="4">
        <f t="shared" si="0"/>
        <v>17500</v>
      </c>
      <c r="D18" s="4">
        <f t="shared" si="1"/>
        <v>25655</v>
      </c>
      <c r="E18" s="4">
        <v>700000</v>
      </c>
      <c r="F18" s="6">
        <f t="shared" si="2"/>
        <v>743155</v>
      </c>
      <c r="G18" s="7" t="s">
        <v>13</v>
      </c>
    </row>
    <row r="19" spans="1:7" x14ac:dyDescent="0.25">
      <c r="A19" s="8">
        <v>120</v>
      </c>
      <c r="B19" s="7" t="s">
        <v>17</v>
      </c>
      <c r="C19" s="4">
        <f t="shared" si="0"/>
        <v>18750</v>
      </c>
      <c r="D19" s="4">
        <f t="shared" si="1"/>
        <v>25655</v>
      </c>
      <c r="E19" s="5">
        <v>750000</v>
      </c>
      <c r="F19" s="6">
        <f t="shared" si="2"/>
        <v>794405</v>
      </c>
      <c r="G19" s="7" t="s">
        <v>13</v>
      </c>
    </row>
    <row r="20" spans="1:7" x14ac:dyDescent="0.25">
      <c r="A20" s="8">
        <v>121</v>
      </c>
      <c r="B20" s="7" t="s">
        <v>17</v>
      </c>
      <c r="C20" s="4">
        <f t="shared" si="0"/>
        <v>17500</v>
      </c>
      <c r="D20" s="4">
        <f t="shared" si="1"/>
        <v>25655</v>
      </c>
      <c r="E20" s="4">
        <v>700000</v>
      </c>
      <c r="F20" s="6">
        <f t="shared" si="2"/>
        <v>743155</v>
      </c>
      <c r="G20" s="7" t="s">
        <v>13</v>
      </c>
    </row>
    <row r="21" spans="1:7" x14ac:dyDescent="0.25">
      <c r="A21" s="7" t="s">
        <v>8</v>
      </c>
      <c r="B21" s="7"/>
      <c r="C21" s="4"/>
      <c r="D21" s="4"/>
      <c r="E21" s="4"/>
      <c r="F21" s="6"/>
      <c r="G21" s="7" t="s">
        <v>14</v>
      </c>
    </row>
    <row r="22" spans="1:7" x14ac:dyDescent="0.25">
      <c r="A22" s="7" t="s">
        <v>11</v>
      </c>
      <c r="B22" s="7" t="s">
        <v>17</v>
      </c>
      <c r="C22" s="4">
        <f t="shared" si="0"/>
        <v>17500</v>
      </c>
      <c r="D22" s="4">
        <f t="shared" si="1"/>
        <v>25655</v>
      </c>
      <c r="E22" s="4">
        <v>700000</v>
      </c>
      <c r="F22" s="6">
        <f t="shared" si="2"/>
        <v>743155</v>
      </c>
      <c r="G22" s="7" t="s">
        <v>13</v>
      </c>
    </row>
    <row r="23" spans="1:7" x14ac:dyDescent="0.25">
      <c r="A23" s="7">
        <v>123</v>
      </c>
      <c r="B23" s="7" t="s">
        <v>17</v>
      </c>
      <c r="C23" s="4">
        <f t="shared" si="0"/>
        <v>17500</v>
      </c>
      <c r="D23" s="4">
        <f t="shared" si="1"/>
        <v>25655</v>
      </c>
      <c r="E23" s="4">
        <v>700000</v>
      </c>
      <c r="F23" s="6">
        <f t="shared" si="2"/>
        <v>743155</v>
      </c>
      <c r="G23" s="7" t="s">
        <v>13</v>
      </c>
    </row>
    <row r="24" spans="1:7" x14ac:dyDescent="0.25">
      <c r="A24" s="7">
        <v>124</v>
      </c>
      <c r="B24" s="7" t="s">
        <v>17</v>
      </c>
      <c r="C24" s="4">
        <f t="shared" si="0"/>
        <v>17500</v>
      </c>
      <c r="D24" s="4">
        <f t="shared" si="1"/>
        <v>25655</v>
      </c>
      <c r="E24" s="4">
        <v>700000</v>
      </c>
      <c r="F24" s="6">
        <f t="shared" si="2"/>
        <v>743155</v>
      </c>
      <c r="G24" s="7" t="s">
        <v>13</v>
      </c>
    </row>
    <row r="25" spans="1:7" x14ac:dyDescent="0.25">
      <c r="A25" s="7" t="s">
        <v>9</v>
      </c>
      <c r="B25" s="7" t="s">
        <v>17</v>
      </c>
      <c r="C25" s="4">
        <f t="shared" si="0"/>
        <v>17500</v>
      </c>
      <c r="D25" s="4">
        <f t="shared" si="1"/>
        <v>25655</v>
      </c>
      <c r="E25" s="4">
        <v>700000</v>
      </c>
      <c r="F25" s="6">
        <f t="shared" si="2"/>
        <v>743155</v>
      </c>
      <c r="G25" s="7" t="s">
        <v>13</v>
      </c>
    </row>
    <row r="26" spans="1:7" x14ac:dyDescent="0.25">
      <c r="A26" s="7" t="s">
        <v>10</v>
      </c>
      <c r="B26" s="7" t="s">
        <v>17</v>
      </c>
      <c r="C26" s="4">
        <f t="shared" si="0"/>
        <v>17500</v>
      </c>
      <c r="D26" s="4">
        <f t="shared" si="1"/>
        <v>25655</v>
      </c>
      <c r="E26" s="4">
        <v>700000</v>
      </c>
      <c r="F26" s="6">
        <f t="shared" si="2"/>
        <v>743155</v>
      </c>
      <c r="G26" s="7" t="s">
        <v>13</v>
      </c>
    </row>
    <row r="27" spans="1:7" x14ac:dyDescent="0.25">
      <c r="A27" s="7">
        <v>126</v>
      </c>
      <c r="B27" s="7" t="s">
        <v>17</v>
      </c>
      <c r="C27" s="4">
        <f t="shared" si="0"/>
        <v>18750</v>
      </c>
      <c r="D27" s="4">
        <f t="shared" si="1"/>
        <v>25655</v>
      </c>
      <c r="E27" s="5">
        <v>750000</v>
      </c>
      <c r="F27" s="6">
        <f t="shared" si="2"/>
        <v>794405</v>
      </c>
      <c r="G27" s="7" t="s">
        <v>13</v>
      </c>
    </row>
    <row r="28" spans="1:7" x14ac:dyDescent="0.25">
      <c r="A28" s="7">
        <v>127</v>
      </c>
      <c r="B28" s="7" t="s">
        <v>17</v>
      </c>
      <c r="C28" s="4">
        <f t="shared" si="0"/>
        <v>17500</v>
      </c>
      <c r="D28" s="4">
        <f t="shared" si="1"/>
        <v>25655</v>
      </c>
      <c r="E28" s="4">
        <v>700000</v>
      </c>
      <c r="F28" s="6">
        <f t="shared" si="2"/>
        <v>743155</v>
      </c>
      <c r="G28" s="7" t="s">
        <v>13</v>
      </c>
    </row>
    <row r="30" spans="1:7" x14ac:dyDescent="0.25">
      <c r="B30" s="9" t="s">
        <v>12</v>
      </c>
    </row>
    <row r="31" spans="1:7" x14ac:dyDescent="0.25">
      <c r="B31" t="s">
        <v>16</v>
      </c>
    </row>
  </sheetData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Helgetun</dc:creator>
  <cp:lastModifiedBy>Gilbert Borgen</cp:lastModifiedBy>
  <cp:lastPrinted>2022-01-16T18:39:58Z</cp:lastPrinted>
  <dcterms:created xsi:type="dcterms:W3CDTF">2022-01-10T20:56:47Z</dcterms:created>
  <dcterms:modified xsi:type="dcterms:W3CDTF">2022-02-03T15:47:53Z</dcterms:modified>
</cp:coreProperties>
</file>